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'мониторинг'!$A$1:$H$26</definedName>
  </definedNames>
  <calcPr fullCalcOnLoad="1"/>
</workbook>
</file>

<file path=xl/sharedStrings.xml><?xml version="1.0" encoding="utf-8"?>
<sst xmlns="http://schemas.openxmlformats.org/spreadsheetml/2006/main" count="93" uniqueCount="57">
  <si>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</si>
  <si>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</si>
  <si>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</si>
  <si>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</si>
  <si>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</si>
  <si>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</si>
  <si>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</si>
  <si>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</si>
  <si>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</si>
  <si>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</si>
  <si>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</si>
  <si>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</si>
  <si>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</si>
  <si>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</si>
  <si>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</si>
  <si>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</si>
  <si>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</si>
  <si>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</si>
  <si>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</si>
  <si>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</si>
  <si>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</si>
  <si>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</si>
  <si>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</si>
  <si>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</si>
  <si>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</si>
  <si>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</si>
  <si>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</si>
  <si>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</si>
  <si>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</si>
  <si>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</si>
  <si>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</si>
  <si>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</si>
  <si>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</si>
  <si>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</si>
  <si>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</si>
  <si>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</si>
  <si>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</si>
  <si>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3,4</t>
  </si>
  <si>
    <t>3,7</t>
  </si>
  <si>
    <t>4,0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</si>
  <si>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</si>
  <si>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</si>
  <si>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</si>
  <si>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17</t>
  </si>
  <si>
    <t>2</t>
  </si>
  <si>
    <t>3,2</t>
  </si>
  <si>
    <t>5</t>
  </si>
  <si>
    <t>7</t>
  </si>
  <si>
    <t>3,3</t>
  </si>
  <si>
    <t>Кол-во заявлений по состоянию на  14.07.2022 г.</t>
  </si>
  <si>
    <t>Проходной балл по состоянию на 14.07.2022 г.</t>
  </si>
  <si>
    <t>22</t>
  </si>
  <si>
    <t>8</t>
  </si>
  <si>
    <t>13</t>
  </si>
  <si>
    <t>10</t>
  </si>
  <si>
    <t>3,0</t>
  </si>
  <si>
    <t>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</si>
</sst>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  <numFmt numFmtId="180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4" fillId="0" borderId="11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4" fillId="34" borderId="13" xfId="0" applyNumberFormat="1" applyFont="1" applyFill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/>
    </xf>
    <xf numFmtId="0" fontId="54" fillId="34" borderId="12" xfId="0" applyFont="1" applyFill="1" applyBorder="1" applyAlignment="1">
      <alignment horizontal="left" vertical="top" wrapText="1"/>
    </xf>
    <xf numFmtId="0" fontId="54" fillId="34" borderId="15" xfId="0" applyFont="1" applyFill="1" applyBorder="1" applyAlignment="1">
      <alignment horizontal="left" vertical="top" wrapText="1"/>
    </xf>
    <xf numFmtId="0" fontId="54" fillId="34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34" borderId="12" xfId="0" applyFont="1" applyFill="1" applyBorder="1" applyAlignment="1">
      <alignment horizontal="center" vertical="top"/>
    </xf>
    <xf numFmtId="0" fontId="54" fillId="34" borderId="15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0" fontId="54" fillId="34" borderId="16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/>
    </xf>
    <xf numFmtId="0" fontId="54" fillId="0" borderId="12" xfId="0" applyFont="1" applyBorder="1" applyAlignment="1">
      <alignment horizontal="left" vertical="top" wrapText="1"/>
    </xf>
    <xf numFmtId="0" fontId="54" fillId="34" borderId="10" xfId="0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top" wrapText="1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top" wrapText="1"/>
    </xf>
    <xf numFmtId="0" fontId="0" fillId="33" borderId="25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16" fontId="51" fillId="33" borderId="24" xfId="0" applyNumberFormat="1" applyFont="1" applyFill="1" applyBorder="1" applyAlignment="1">
      <alignment horizontal="center" vertical="center" wrapText="1"/>
    </xf>
    <xf numFmtId="16" fontId="51" fillId="33" borderId="26" xfId="0" applyNumberFormat="1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top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50" fillId="0" borderId="18" xfId="0" applyFont="1" applyFill="1" applyBorder="1" applyAlignment="1">
      <alignment horizontal="center" vertical="top"/>
    </xf>
    <xf numFmtId="0" fontId="50" fillId="0" borderId="19" xfId="0" applyFont="1" applyFill="1" applyBorder="1" applyAlignment="1">
      <alignment horizontal="center" vertical="top"/>
    </xf>
    <xf numFmtId="0" fontId="50" fillId="0" borderId="20" xfId="0" applyFont="1" applyFill="1" applyBorder="1" applyAlignment="1">
      <alignment horizontal="center" vertical="top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49" fontId="55" fillId="33" borderId="24" xfId="0" applyNumberFormat="1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top" wrapText="1"/>
    </xf>
    <xf numFmtId="0" fontId="52" fillId="33" borderId="27" xfId="0" applyFont="1" applyFill="1" applyBorder="1" applyAlignment="1">
      <alignment horizontal="center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09"/>
  <sheetViews>
    <sheetView showGridLines="0" tabSelected="1" view="pageBreakPreview" zoomScaleSheetLayoutView="100" zoomScalePageLayoutView="73" workbookViewId="0" topLeftCell="A1">
      <selection activeCell="G16" sqref="G16:H16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94" t="s">
        <v>41</v>
      </c>
      <c r="B1" s="94"/>
      <c r="C1" s="94"/>
      <c r="D1" s="94"/>
      <c r="E1" s="94"/>
      <c r="F1" s="94"/>
      <c r="G1" s="94"/>
      <c r="H1" s="94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9" t="s">
        <v>3</v>
      </c>
      <c r="B2" s="92" t="s">
        <v>7</v>
      </c>
      <c r="C2" s="79" t="s">
        <v>2</v>
      </c>
      <c r="D2" s="79" t="s">
        <v>40</v>
      </c>
      <c r="E2" s="89" t="s">
        <v>6</v>
      </c>
      <c r="F2" s="89" t="s">
        <v>8</v>
      </c>
      <c r="G2" s="81" t="s">
        <v>49</v>
      </c>
      <c r="H2" s="89" t="s">
        <v>50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80"/>
      <c r="B3" s="93"/>
      <c r="C3" s="80"/>
      <c r="D3" s="80"/>
      <c r="E3" s="90"/>
      <c r="F3" s="91"/>
      <c r="G3" s="82"/>
      <c r="H3" s="9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76" t="s">
        <v>10</v>
      </c>
      <c r="B5" s="83" t="s">
        <v>42</v>
      </c>
      <c r="C5" s="84"/>
      <c r="D5" s="84"/>
      <c r="E5" s="84"/>
      <c r="F5" s="84"/>
      <c r="G5" s="84"/>
      <c r="H5" s="8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77"/>
      <c r="B6" s="29" t="s">
        <v>11</v>
      </c>
      <c r="C6" s="32" t="s">
        <v>12</v>
      </c>
      <c r="D6" s="36" t="s">
        <v>18</v>
      </c>
      <c r="E6" s="36" t="s">
        <v>13</v>
      </c>
      <c r="F6" s="54">
        <v>50</v>
      </c>
      <c r="G6" s="63" t="s">
        <v>51</v>
      </c>
      <c r="H6" s="63" t="s">
        <v>45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77"/>
      <c r="B7" s="29" t="s">
        <v>14</v>
      </c>
      <c r="C7" s="33" t="s">
        <v>15</v>
      </c>
      <c r="D7" s="37" t="s">
        <v>18</v>
      </c>
      <c r="E7" s="36" t="s">
        <v>13</v>
      </c>
      <c r="F7" s="54">
        <v>25</v>
      </c>
      <c r="G7" s="63" t="s">
        <v>52</v>
      </c>
      <c r="H7" s="63" t="s">
        <v>45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77"/>
      <c r="B8" s="30" t="s">
        <v>16</v>
      </c>
      <c r="C8" s="34" t="s">
        <v>17</v>
      </c>
      <c r="D8" s="38" t="s">
        <v>18</v>
      </c>
      <c r="E8" s="40" t="s">
        <v>13</v>
      </c>
      <c r="F8" s="54">
        <v>25</v>
      </c>
      <c r="G8" s="63" t="s">
        <v>53</v>
      </c>
      <c r="H8" s="63" t="s">
        <v>45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77"/>
      <c r="B9" s="31" t="s">
        <v>19</v>
      </c>
      <c r="C9" s="35" t="s">
        <v>20</v>
      </c>
      <c r="D9" s="39" t="s">
        <v>18</v>
      </c>
      <c r="E9" s="40" t="s">
        <v>13</v>
      </c>
      <c r="F9" s="54">
        <v>75</v>
      </c>
      <c r="G9" s="63" t="s">
        <v>46</v>
      </c>
      <c r="H9" s="63" t="s">
        <v>45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77"/>
      <c r="B10" s="13"/>
      <c r="C10" s="23" t="s">
        <v>1</v>
      </c>
      <c r="D10" s="24"/>
      <c r="E10" s="22"/>
      <c r="F10" s="24">
        <f>F6+F7+F8+F9</f>
        <v>175</v>
      </c>
      <c r="G10" s="47">
        <f>G6+G7+G8+G9</f>
        <v>48</v>
      </c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77"/>
      <c r="B11" s="86" t="s">
        <v>35</v>
      </c>
      <c r="C11" s="87"/>
      <c r="D11" s="87"/>
      <c r="E11" s="87"/>
      <c r="F11" s="87"/>
      <c r="G11" s="87"/>
      <c r="H11" s="8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6" customFormat="1" ht="16.5" customHeight="1">
      <c r="A12" s="77"/>
      <c r="B12" s="59" t="s">
        <v>21</v>
      </c>
      <c r="C12" s="60" t="s">
        <v>22</v>
      </c>
      <c r="D12" s="61" t="s">
        <v>18</v>
      </c>
      <c r="E12" s="62" t="s">
        <v>23</v>
      </c>
      <c r="F12" s="54">
        <v>75</v>
      </c>
      <c r="G12" s="63" t="s">
        <v>43</v>
      </c>
      <c r="H12" s="63" t="s">
        <v>45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</row>
    <row r="13" spans="1:101" s="26" customFormat="1" ht="16.5" customHeight="1">
      <c r="A13" s="77"/>
      <c r="B13" s="64" t="s">
        <v>24</v>
      </c>
      <c r="C13" s="65" t="s">
        <v>25</v>
      </c>
      <c r="D13" s="61" t="s">
        <v>18</v>
      </c>
      <c r="E13" s="66" t="s">
        <v>23</v>
      </c>
      <c r="F13" s="54">
        <v>25</v>
      </c>
      <c r="G13" s="63" t="s">
        <v>54</v>
      </c>
      <c r="H13" s="63" t="s">
        <v>37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</row>
    <row r="14" spans="1:101" s="26" customFormat="1" ht="29.25" customHeight="1">
      <c r="A14" s="77"/>
      <c r="B14" s="67" t="s">
        <v>26</v>
      </c>
      <c r="C14" s="68" t="s">
        <v>27</v>
      </c>
      <c r="D14" s="61" t="s">
        <v>18</v>
      </c>
      <c r="E14" s="69" t="s">
        <v>23</v>
      </c>
      <c r="F14" s="54">
        <v>25</v>
      </c>
      <c r="G14" s="63" t="s">
        <v>46</v>
      </c>
      <c r="H14" s="63" t="s">
        <v>37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</row>
    <row r="15" spans="1:101" s="26" customFormat="1" ht="16.5" customHeight="1">
      <c r="A15" s="77"/>
      <c r="B15" s="43" t="s">
        <v>28</v>
      </c>
      <c r="C15" s="27" t="s">
        <v>29</v>
      </c>
      <c r="D15" s="39" t="s">
        <v>18</v>
      </c>
      <c r="E15" s="43" t="s">
        <v>23</v>
      </c>
      <c r="F15" s="41">
        <v>50</v>
      </c>
      <c r="G15" s="63" t="s">
        <v>56</v>
      </c>
      <c r="H15" s="63" t="s">
        <v>48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</row>
    <row r="16" spans="1:101" s="26" customFormat="1" ht="16.5" customHeight="1">
      <c r="A16" s="77"/>
      <c r="B16" s="44" t="s">
        <v>30</v>
      </c>
      <c r="C16" s="28" t="s">
        <v>31</v>
      </c>
      <c r="D16" s="39" t="s">
        <v>18</v>
      </c>
      <c r="E16" s="46" t="s">
        <v>23</v>
      </c>
      <c r="F16" s="41">
        <v>50</v>
      </c>
      <c r="G16" s="63" t="s">
        <v>47</v>
      </c>
      <c r="H16" s="63" t="s">
        <v>37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</row>
    <row r="17" spans="1:136" ht="16.5" customHeight="1">
      <c r="A17" s="77"/>
      <c r="B17" s="20"/>
      <c r="C17" s="7" t="s">
        <v>4</v>
      </c>
      <c r="D17" s="8"/>
      <c r="E17" s="17"/>
      <c r="F17" s="8">
        <f>F12+F13+F14+F15+F16</f>
        <v>225</v>
      </c>
      <c r="G17" s="48">
        <f>G12+G13+G14+G15+G16</f>
        <v>48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77"/>
      <c r="B18" s="70" t="s">
        <v>36</v>
      </c>
      <c r="C18" s="71"/>
      <c r="D18" s="71"/>
      <c r="E18" s="71"/>
      <c r="F18" s="71"/>
      <c r="G18" s="71"/>
      <c r="H18" s="7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77"/>
      <c r="B19" s="42" t="s">
        <v>24</v>
      </c>
      <c r="C19" s="34" t="s">
        <v>25</v>
      </c>
      <c r="D19" s="39" t="s">
        <v>18</v>
      </c>
      <c r="E19" s="52" t="s">
        <v>23</v>
      </c>
      <c r="F19" s="57">
        <v>25</v>
      </c>
      <c r="G19" s="58" t="s">
        <v>44</v>
      </c>
      <c r="H19" s="58" t="s">
        <v>39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77"/>
      <c r="B20" s="42" t="s">
        <v>21</v>
      </c>
      <c r="C20" s="34" t="s">
        <v>22</v>
      </c>
      <c r="D20" s="39" t="s">
        <v>18</v>
      </c>
      <c r="E20" s="52" t="s">
        <v>23</v>
      </c>
      <c r="F20" s="57">
        <v>25</v>
      </c>
      <c r="G20" s="58" t="s">
        <v>47</v>
      </c>
      <c r="H20" s="58" t="s">
        <v>55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77"/>
      <c r="B21" s="21"/>
      <c r="C21" s="7" t="s">
        <v>5</v>
      </c>
      <c r="D21" s="8"/>
      <c r="E21" s="17"/>
      <c r="F21" s="8">
        <f>F19+F20</f>
        <v>50</v>
      </c>
      <c r="G21" s="48">
        <f>G19+G20</f>
        <v>9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77"/>
      <c r="B22" s="73" t="s">
        <v>9</v>
      </c>
      <c r="C22" s="74"/>
      <c r="D22" s="74"/>
      <c r="E22" s="74"/>
      <c r="F22" s="74"/>
      <c r="G22" s="74"/>
      <c r="H22" s="7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6" customFormat="1" ht="16.5" customHeight="1">
      <c r="A23" s="77"/>
      <c r="B23" s="49">
        <v>18511</v>
      </c>
      <c r="C23" s="32" t="s">
        <v>32</v>
      </c>
      <c r="D23" s="39" t="s">
        <v>18</v>
      </c>
      <c r="E23" s="36" t="s">
        <v>33</v>
      </c>
      <c r="F23" s="54">
        <v>30</v>
      </c>
      <c r="G23" s="55">
        <v>35</v>
      </c>
      <c r="H23" s="56" t="s">
        <v>38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</row>
    <row r="24" spans="1:101" s="26" customFormat="1" ht="16.5" customHeight="1">
      <c r="A24" s="77"/>
      <c r="B24" s="50">
        <v>16472</v>
      </c>
      <c r="C24" s="51" t="s">
        <v>34</v>
      </c>
      <c r="D24" s="39" t="s">
        <v>18</v>
      </c>
      <c r="E24" s="45" t="s">
        <v>33</v>
      </c>
      <c r="F24" s="54">
        <v>15</v>
      </c>
      <c r="G24" s="55">
        <v>16</v>
      </c>
      <c r="H24" s="56" t="s">
        <v>45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</row>
    <row r="25" spans="1:136" ht="16.5" customHeight="1">
      <c r="A25" s="77"/>
      <c r="B25" s="21"/>
      <c r="C25" s="7" t="s">
        <v>4</v>
      </c>
      <c r="D25" s="8"/>
      <c r="E25" s="17"/>
      <c r="F25" s="8">
        <f>SUM(F23:F24)</f>
        <v>45</v>
      </c>
      <c r="G25" s="53">
        <f>SUM(G23:G24)</f>
        <v>51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</row>
    <row r="26" spans="1:136" ht="15.75" customHeight="1">
      <c r="A26" s="78"/>
      <c r="B26" s="14" t="s">
        <v>0</v>
      </c>
      <c r="C26" s="15"/>
      <c r="D26" s="13"/>
      <c r="E26" s="17"/>
      <c r="F26" s="8">
        <f>F25+F21+F17+F10</f>
        <v>495</v>
      </c>
      <c r="G26" s="8">
        <f>G25+G21+G17+G10</f>
        <v>156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4:8" ht="18.75">
      <c r="D27" s="5"/>
      <c r="E27" s="5"/>
      <c r="F27" s="5"/>
      <c r="G27" s="5"/>
      <c r="H27" s="5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41" ht="18.75">
      <c r="D41" s="5"/>
      <c r="E41" s="5"/>
      <c r="F41" s="5"/>
      <c r="G41" s="5"/>
      <c r="H41" s="5"/>
      <c r="AO41" s="5"/>
    </row>
    <row r="42" spans="4:8" ht="18.75">
      <c r="D42" s="5"/>
      <c r="E42" s="5"/>
      <c r="F42" s="5"/>
      <c r="G42" s="5"/>
      <c r="H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3:8" ht="18.75">
      <c r="C483" s="5"/>
      <c r="D483" s="5"/>
      <c r="E483" s="5"/>
      <c r="F483" s="5"/>
      <c r="G483" s="5"/>
      <c r="H483" s="5"/>
    </row>
    <row r="484" spans="4:8" ht="18.75"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</sheetData>
  <sheetProtection/>
  <mergeCells count="14">
    <mergeCell ref="E2:E3"/>
    <mergeCell ref="B2:B3"/>
    <mergeCell ref="A1:H1"/>
    <mergeCell ref="A2:A3"/>
    <mergeCell ref="B18:H18"/>
    <mergeCell ref="B22:H22"/>
    <mergeCell ref="A5:A26"/>
    <mergeCell ref="C2:C3"/>
    <mergeCell ref="G2:G3"/>
    <mergeCell ref="B5:H5"/>
    <mergeCell ref="B11:H11"/>
    <mergeCell ref="H2:H3"/>
    <mergeCell ref="F2:F3"/>
    <mergeCell ref="D2:D3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2022-07-14T05:44:46Z</cp:lastPrinted>
  <dcterms:created xsi:type="dcterms:W3CDTF">2003-04-02T10:25:02Z</dcterms:created>
  <dcterms:modified xsi:type="dcterms:W3CDTF">2022-07-14T05:47:16Z</dcterms:modified>
  <cp:category/>
  <cp:version/>
  <cp:contentType/>
  <cp:contentStatus/>
</cp:coreProperties>
</file>