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УП" sheetId="3" r:id="rId3"/>
    <sheet name="2 курс" sheetId="4" r:id="rId4"/>
  </sheets>
  <definedNames>
    <definedName name="_xlnm.Print_Area" localSheetId="2">'УП'!$A$1:$K$32</definedName>
  </definedNames>
  <calcPr fullCalcOnLoad="1"/>
</workbook>
</file>

<file path=xl/sharedStrings.xml><?xml version="1.0" encoding="utf-8"?>
<sst xmlns="http://schemas.openxmlformats.org/spreadsheetml/2006/main" count="100" uniqueCount="75">
  <si>
    <t>Индекс</t>
  </si>
  <si>
    <t>Наименование циклов, разделов, дисциплин, профессиональных модулей, МДК, практик</t>
  </si>
  <si>
    <t>Формы промежуточной аттестации</t>
  </si>
  <si>
    <t>Максимальная</t>
  </si>
  <si>
    <t>Всего занятий</t>
  </si>
  <si>
    <t>занятий в группах и потоках (лекций, семинаров, уроков и т.п.)</t>
  </si>
  <si>
    <t>Учебная нагрузка обучающихся (час.)</t>
  </si>
  <si>
    <t>Распределение обязательной</t>
  </si>
  <si>
    <t>нагрузки по курсам и семестрам</t>
  </si>
  <si>
    <t>(час. в семестр)</t>
  </si>
  <si>
    <t>Обязательная аудиторная</t>
  </si>
  <si>
    <t>в т.ч.</t>
  </si>
  <si>
    <t>2 семестр</t>
  </si>
  <si>
    <t xml:space="preserve">1 семестр </t>
  </si>
  <si>
    <t>занятий в подгруппах (лаб. и практ. занятий)</t>
  </si>
  <si>
    <t>Физическая культура</t>
  </si>
  <si>
    <t>ОП.00</t>
  </si>
  <si>
    <t>Общепрофессиональный цикл</t>
  </si>
  <si>
    <t>ОПД.01</t>
  </si>
  <si>
    <t>ОПД.02</t>
  </si>
  <si>
    <t>Охрана труда</t>
  </si>
  <si>
    <t>ОПД.03</t>
  </si>
  <si>
    <t>ОПД.04</t>
  </si>
  <si>
    <t>П.00</t>
  </si>
  <si>
    <t>Профессиональные модули</t>
  </si>
  <si>
    <t>Техническое обслуживание и ремонт автотранспорта</t>
  </si>
  <si>
    <t>МДК.01.01</t>
  </si>
  <si>
    <t>МДК.01.02</t>
  </si>
  <si>
    <t>Учебная практика</t>
  </si>
  <si>
    <t>ПП.01</t>
  </si>
  <si>
    <t>Производственная практика</t>
  </si>
  <si>
    <t>Оборудование и эксплуатация заправочных станций</t>
  </si>
  <si>
    <t>Организация транспортировки, приема, хранения и отпуска нефтепродуктов</t>
  </si>
  <si>
    <t>ПМ.01</t>
  </si>
  <si>
    <t>МДК.01.03</t>
  </si>
  <si>
    <t>3 семестр</t>
  </si>
  <si>
    <t>4 семестр</t>
  </si>
  <si>
    <t>Основы электротехники</t>
  </si>
  <si>
    <t>Основы материаловедения</t>
  </si>
  <si>
    <t>ОПД.05</t>
  </si>
  <si>
    <t>Эффективные с пособы трудоустройства</t>
  </si>
  <si>
    <t>ОПД.06</t>
  </si>
  <si>
    <t>Устройство автомобиля</t>
  </si>
  <si>
    <t>ТО автомобиля</t>
  </si>
  <si>
    <t>Ремонт автомобилей</t>
  </si>
  <si>
    <t>МДК.01.04</t>
  </si>
  <si>
    <t>ДЗ</t>
  </si>
  <si>
    <t>З</t>
  </si>
  <si>
    <t>з,з,з,ДЗ</t>
  </si>
  <si>
    <t>Основы экономики и трудового законодательства</t>
  </si>
  <si>
    <t>Основы безопасности жизнедеятельности</t>
  </si>
  <si>
    <t>Слесарное дело и технические измерения</t>
  </si>
  <si>
    <t>I, II курс</t>
  </si>
  <si>
    <t>Русский язык и культура речи</t>
  </si>
  <si>
    <t>ФК.00</t>
  </si>
  <si>
    <t>МДК 01.05</t>
  </si>
  <si>
    <t>МДК 01.06</t>
  </si>
  <si>
    <t>УП. 01.01</t>
  </si>
  <si>
    <t>УП. 01.02</t>
  </si>
  <si>
    <t>3. План учебного процесса 18511 Слесарь по ремонту автомобиля Са-15- 28,29</t>
  </si>
  <si>
    <t>17 недель (11 ТО, 6 УП)</t>
  </si>
  <si>
    <t>ТО</t>
  </si>
  <si>
    <t>24 недели(9 ТО, 3 УП, 12 ПП)</t>
  </si>
  <si>
    <t>к/р,ДЗ</t>
  </si>
  <si>
    <t>к/р,к/р</t>
  </si>
  <si>
    <t>,1/3/0,</t>
  </si>
  <si>
    <t>ДЗ,ДЗ,ДЗ</t>
  </si>
  <si>
    <t>2/8/0</t>
  </si>
  <si>
    <t>17 недель (7 ТО, 10 ПП)</t>
  </si>
  <si>
    <t>к/р,к/р, к/р</t>
  </si>
  <si>
    <t>к/р, ДЗ</t>
  </si>
  <si>
    <t>УП</t>
  </si>
  <si>
    <t>ПП</t>
  </si>
  <si>
    <t>24 недель (6ТО, 15 ПП, 1 ИА)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</si>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</sst>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2">
    <font>
      <sz val="10"/>
      <name val="Arial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20"/>
      <name val="Times New Roman"/>
      <family val="1"/>
    </font>
    <font>
      <i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6"/>
      <color indexed="17"/>
      <name val="Times New Roman"/>
      <family val="1"/>
    </font>
    <font>
      <i/>
      <u val="single"/>
      <sz val="16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6"/>
      <color rgb="FF00B050"/>
      <name val="Times New Roman"/>
      <family val="1"/>
    </font>
    <font>
      <i/>
      <u val="single"/>
      <sz val="16"/>
      <color rgb="FF00B05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top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center"/>
    </xf>
    <xf numFmtId="0" fontId="5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36" borderId="12" xfId="0" applyFont="1" applyFill="1" applyBorder="1" applyAlignment="1">
      <alignment/>
    </xf>
    <xf numFmtId="0" fontId="1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left" vertical="center"/>
    </xf>
    <xf numFmtId="0" fontId="4" fillId="37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37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9" fillId="35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5" fillId="35" borderId="11" xfId="0" applyFont="1" applyFill="1" applyBorder="1" applyAlignment="1">
      <alignment vertical="top" wrapText="1"/>
    </xf>
    <xf numFmtId="0" fontId="5" fillId="0" borderId="13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4" fillId="37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top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2" xfId="0" applyFont="1" applyBorder="1" applyAlignment="1">
      <alignment horizontal="right" vertical="top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view="pageBreakPreview" zoomScale="40" zoomScaleNormal="75" zoomScaleSheetLayoutView="40" zoomScalePageLayoutView="0" workbookViewId="0" topLeftCell="A1">
      <pane ySplit="8" topLeftCell="A9" activePane="bottomLeft" state="frozen"/>
      <selection pane="topLeft" activeCell="A1" sqref="A1"/>
      <selection pane="bottomLeft" activeCell="K9" sqref="K9"/>
    </sheetView>
  </sheetViews>
  <sheetFormatPr defaultColWidth="9.140625" defaultRowHeight="12.75"/>
  <cols>
    <col min="1" max="1" width="15.00390625" style="0" customWidth="1"/>
    <col min="2" max="2" width="47.7109375" style="0" customWidth="1"/>
    <col min="3" max="11" width="20.7109375" style="0" customWidth="1"/>
    <col min="12" max="12" width="25.28125" style="0" customWidth="1"/>
  </cols>
  <sheetData>
    <row r="1" spans="1:12" s="1" customFormat="1" ht="39.75" customHeight="1">
      <c r="A1" s="81" t="s">
        <v>59</v>
      </c>
      <c r="B1" s="81"/>
      <c r="C1" s="81"/>
      <c r="D1" s="81"/>
      <c r="E1" s="81"/>
      <c r="F1" s="81"/>
      <c r="G1" s="81"/>
      <c r="H1" s="82"/>
      <c r="I1" s="82"/>
      <c r="J1" s="82"/>
      <c r="K1" s="82"/>
      <c r="L1" s="82"/>
    </row>
    <row r="2" spans="1:12" ht="24.75" customHeight="1">
      <c r="A2" s="83" t="s">
        <v>0</v>
      </c>
      <c r="B2" s="86" t="s">
        <v>1</v>
      </c>
      <c r="C2" s="83" t="s">
        <v>2</v>
      </c>
      <c r="D2" s="67" t="s">
        <v>6</v>
      </c>
      <c r="E2" s="68"/>
      <c r="F2" s="68"/>
      <c r="G2" s="68"/>
      <c r="H2" s="67" t="s">
        <v>7</v>
      </c>
      <c r="I2" s="68"/>
      <c r="J2" s="68"/>
      <c r="K2" s="68"/>
      <c r="L2" s="69"/>
    </row>
    <row r="3" spans="1:12" ht="24.75" customHeight="1">
      <c r="A3" s="84"/>
      <c r="B3" s="87"/>
      <c r="C3" s="84"/>
      <c r="D3" s="70"/>
      <c r="E3" s="71"/>
      <c r="F3" s="71"/>
      <c r="G3" s="71"/>
      <c r="H3" s="70" t="s">
        <v>8</v>
      </c>
      <c r="I3" s="71"/>
      <c r="J3" s="71"/>
      <c r="K3" s="71"/>
      <c r="L3" s="72"/>
    </row>
    <row r="4" spans="1:12" ht="24.75" customHeight="1">
      <c r="A4" s="84"/>
      <c r="B4" s="87"/>
      <c r="C4" s="84"/>
      <c r="D4" s="78"/>
      <c r="E4" s="79"/>
      <c r="F4" s="79"/>
      <c r="G4" s="79"/>
      <c r="H4" s="78" t="s">
        <v>9</v>
      </c>
      <c r="I4" s="79"/>
      <c r="J4" s="79"/>
      <c r="K4" s="79"/>
      <c r="L4" s="80"/>
    </row>
    <row r="5" spans="1:12" ht="24.75" customHeight="1">
      <c r="A5" s="84"/>
      <c r="B5" s="87"/>
      <c r="C5" s="84"/>
      <c r="D5" s="83" t="s">
        <v>3</v>
      </c>
      <c r="E5" s="89" t="s">
        <v>10</v>
      </c>
      <c r="F5" s="75"/>
      <c r="G5" s="63"/>
      <c r="H5" s="62" t="s">
        <v>52</v>
      </c>
      <c r="I5" s="75"/>
      <c r="J5" s="75"/>
      <c r="K5" s="75"/>
      <c r="L5" s="63"/>
    </row>
    <row r="6" spans="1:12" ht="24.75" customHeight="1">
      <c r="A6" s="84"/>
      <c r="B6" s="87"/>
      <c r="C6" s="84"/>
      <c r="D6" s="84"/>
      <c r="E6" s="83" t="s">
        <v>4</v>
      </c>
      <c r="F6" s="62" t="s">
        <v>11</v>
      </c>
      <c r="G6" s="63"/>
      <c r="H6" s="76" t="s">
        <v>13</v>
      </c>
      <c r="I6" s="35"/>
      <c r="J6" s="30"/>
      <c r="K6" s="30"/>
      <c r="L6" s="73"/>
    </row>
    <row r="7" spans="1:12" ht="97.5" customHeight="1">
      <c r="A7" s="84"/>
      <c r="B7" s="87"/>
      <c r="C7" s="84"/>
      <c r="D7" s="84"/>
      <c r="E7" s="84"/>
      <c r="F7" s="65" t="s">
        <v>5</v>
      </c>
      <c r="G7" s="65" t="s">
        <v>14</v>
      </c>
      <c r="H7" s="77"/>
      <c r="I7" s="38" t="s">
        <v>12</v>
      </c>
      <c r="J7" s="31" t="s">
        <v>35</v>
      </c>
      <c r="K7" s="31" t="s">
        <v>36</v>
      </c>
      <c r="L7" s="74"/>
    </row>
    <row r="8" spans="1:12" ht="108" customHeight="1">
      <c r="A8" s="85"/>
      <c r="B8" s="88"/>
      <c r="C8" s="85"/>
      <c r="D8" s="85"/>
      <c r="E8" s="85"/>
      <c r="F8" s="66"/>
      <c r="G8" s="66"/>
      <c r="H8" s="53" t="s">
        <v>60</v>
      </c>
      <c r="I8" s="53" t="s">
        <v>62</v>
      </c>
      <c r="J8" s="54" t="s">
        <v>68</v>
      </c>
      <c r="K8" s="54" t="s">
        <v>73</v>
      </c>
      <c r="L8" s="2"/>
    </row>
    <row r="9" spans="1:11" ht="24.7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6">
        <v>8</v>
      </c>
      <c r="I9" s="36">
        <v>9</v>
      </c>
      <c r="J9" s="3">
        <v>10</v>
      </c>
      <c r="K9" s="3" t="s">
        <v>74</v>
      </c>
    </row>
    <row r="10" spans="1:11" ht="24.75" customHeight="1">
      <c r="A10" s="3"/>
      <c r="B10" s="42" t="s">
        <v>53</v>
      </c>
      <c r="C10" s="9" t="s">
        <v>63</v>
      </c>
      <c r="D10" s="3"/>
      <c r="E10" s="3">
        <v>32</v>
      </c>
      <c r="F10" s="9">
        <v>32</v>
      </c>
      <c r="G10" s="9"/>
      <c r="H10" s="37"/>
      <c r="I10" s="37">
        <v>16</v>
      </c>
      <c r="J10" s="50">
        <v>16</v>
      </c>
      <c r="K10" s="50"/>
    </row>
    <row r="11" spans="1:11" ht="24.75" customHeight="1">
      <c r="A11" s="4" t="s">
        <v>16</v>
      </c>
      <c r="B11" s="5" t="s">
        <v>17</v>
      </c>
      <c r="C11" s="33" t="s">
        <v>65</v>
      </c>
      <c r="D11" s="3"/>
      <c r="E11" s="3">
        <f>SUM(H11:K11)</f>
        <v>269</v>
      </c>
      <c r="F11" s="55">
        <f aca="true" t="shared" si="0" ref="F11:F20">H11+I11+J11+K11</f>
        <v>269</v>
      </c>
      <c r="G11" s="52">
        <v>0</v>
      </c>
      <c r="H11" s="36">
        <f>SUM(H12:H17)</f>
        <v>146</v>
      </c>
      <c r="I11" s="36">
        <f>SUM(I12:I17)</f>
        <v>40</v>
      </c>
      <c r="J11" s="36">
        <f>SUM(J12:J17)</f>
        <v>17</v>
      </c>
      <c r="K11" s="36">
        <f>SUM(K12:K17)</f>
        <v>66</v>
      </c>
    </row>
    <row r="12" spans="1:12" ht="24.75" customHeight="1">
      <c r="A12" s="6" t="s">
        <v>18</v>
      </c>
      <c r="B12" s="7" t="s">
        <v>37</v>
      </c>
      <c r="C12" s="32" t="s">
        <v>63</v>
      </c>
      <c r="D12" s="9"/>
      <c r="E12" s="3">
        <f aca="true" t="shared" si="1" ref="E12:E17">SUM(H12:K12)</f>
        <v>57</v>
      </c>
      <c r="F12" s="9">
        <f t="shared" si="0"/>
        <v>57</v>
      </c>
      <c r="G12" s="9"/>
      <c r="H12" s="37">
        <v>34</v>
      </c>
      <c r="I12" s="90">
        <v>23</v>
      </c>
      <c r="J12" s="50"/>
      <c r="K12" s="9"/>
      <c r="L12" s="34"/>
    </row>
    <row r="13" spans="1:12" ht="24.75" customHeight="1">
      <c r="A13" s="6" t="s">
        <v>19</v>
      </c>
      <c r="B13" s="7" t="s">
        <v>20</v>
      </c>
      <c r="C13" s="32" t="s">
        <v>46</v>
      </c>
      <c r="D13" s="9"/>
      <c r="E13" s="3">
        <f t="shared" si="1"/>
        <v>34</v>
      </c>
      <c r="F13" s="9">
        <f t="shared" si="0"/>
        <v>34</v>
      </c>
      <c r="G13" s="9"/>
      <c r="H13" s="43">
        <v>34</v>
      </c>
      <c r="I13" s="37"/>
      <c r="J13" s="9"/>
      <c r="K13" s="9"/>
      <c r="L13" s="34"/>
    </row>
    <row r="14" spans="1:12" ht="24.75" customHeight="1">
      <c r="A14" s="6" t="s">
        <v>21</v>
      </c>
      <c r="B14" s="7" t="s">
        <v>38</v>
      </c>
      <c r="C14" s="8" t="s">
        <v>46</v>
      </c>
      <c r="D14" s="9"/>
      <c r="E14" s="3">
        <f t="shared" si="1"/>
        <v>34</v>
      </c>
      <c r="F14" s="9">
        <f t="shared" si="0"/>
        <v>34</v>
      </c>
      <c r="G14" s="9"/>
      <c r="H14" s="43">
        <v>34</v>
      </c>
      <c r="I14" s="37"/>
      <c r="J14" s="9"/>
      <c r="K14" s="9"/>
      <c r="L14" s="34"/>
    </row>
    <row r="15" spans="1:12" ht="54" customHeight="1">
      <c r="A15" s="6" t="s">
        <v>22</v>
      </c>
      <c r="B15" s="10" t="s">
        <v>50</v>
      </c>
      <c r="C15" s="8" t="s">
        <v>64</v>
      </c>
      <c r="D15" s="9"/>
      <c r="E15" s="3">
        <f t="shared" si="1"/>
        <v>49</v>
      </c>
      <c r="F15" s="9">
        <f t="shared" si="0"/>
        <v>49</v>
      </c>
      <c r="G15" s="9"/>
      <c r="H15" s="37">
        <v>15</v>
      </c>
      <c r="I15" s="37"/>
      <c r="J15" s="50"/>
      <c r="K15" s="9">
        <v>34</v>
      </c>
      <c r="L15" s="34"/>
    </row>
    <row r="16" spans="1:12" ht="54.75" customHeight="1">
      <c r="A16" s="6" t="s">
        <v>39</v>
      </c>
      <c r="B16" s="10" t="s">
        <v>49</v>
      </c>
      <c r="C16" s="8" t="s">
        <v>69</v>
      </c>
      <c r="D16" s="9"/>
      <c r="E16" s="3">
        <f t="shared" si="1"/>
        <v>63</v>
      </c>
      <c r="F16" s="9">
        <f t="shared" si="0"/>
        <v>63</v>
      </c>
      <c r="G16" s="9"/>
      <c r="H16" s="37">
        <v>29</v>
      </c>
      <c r="I16" s="37">
        <v>17</v>
      </c>
      <c r="J16" s="50">
        <v>17</v>
      </c>
      <c r="K16" s="29"/>
      <c r="L16" s="34"/>
    </row>
    <row r="17" spans="1:12" ht="48" customHeight="1">
      <c r="A17" s="6" t="s">
        <v>41</v>
      </c>
      <c r="B17" s="10" t="s">
        <v>40</v>
      </c>
      <c r="C17" s="8" t="s">
        <v>47</v>
      </c>
      <c r="D17" s="9"/>
      <c r="E17" s="3">
        <f t="shared" si="1"/>
        <v>32</v>
      </c>
      <c r="F17" s="9">
        <f t="shared" si="0"/>
        <v>32</v>
      </c>
      <c r="G17" s="9"/>
      <c r="H17" s="37"/>
      <c r="I17" s="37"/>
      <c r="J17" s="29"/>
      <c r="K17" s="44">
        <v>32</v>
      </c>
      <c r="L17" s="34"/>
    </row>
    <row r="18" spans="1:11" ht="24.75" customHeight="1">
      <c r="A18" s="4" t="s">
        <v>23</v>
      </c>
      <c r="B18" s="5" t="s">
        <v>24</v>
      </c>
      <c r="C18" s="8"/>
      <c r="D18" s="3"/>
      <c r="E18" s="3">
        <f>SUM(H18:K18)</f>
        <v>404</v>
      </c>
      <c r="F18" s="9"/>
      <c r="G18" s="3"/>
      <c r="H18" s="36">
        <f>H19</f>
        <v>133</v>
      </c>
      <c r="I18" s="36">
        <f>I19</f>
        <v>163</v>
      </c>
      <c r="J18" s="36">
        <f>J19</f>
        <v>66</v>
      </c>
      <c r="K18" s="36">
        <f>K19</f>
        <v>42</v>
      </c>
    </row>
    <row r="19" spans="1:11" ht="42" customHeight="1">
      <c r="A19" s="12" t="s">
        <v>33</v>
      </c>
      <c r="B19" s="13" t="s">
        <v>25</v>
      </c>
      <c r="C19" s="11" t="s">
        <v>67</v>
      </c>
      <c r="D19" s="3"/>
      <c r="E19" s="51">
        <f aca="true" t="shared" si="2" ref="E11:E29">SUM(H19:K19)</f>
        <v>404</v>
      </c>
      <c r="F19" s="36">
        <f t="shared" si="0"/>
        <v>404</v>
      </c>
      <c r="G19" s="36"/>
      <c r="H19" s="36">
        <f>H20+H22+H23+H24+H25+H26</f>
        <v>133</v>
      </c>
      <c r="I19" s="36">
        <f>I20+I22+I23+I24+I25+I26</f>
        <v>163</v>
      </c>
      <c r="J19" s="36">
        <f>J20+J22+J23+J24+J25+J26</f>
        <v>66</v>
      </c>
      <c r="K19" s="36">
        <f>K20+K22+K23+K24+K25+K26</f>
        <v>42</v>
      </c>
    </row>
    <row r="20" spans="1:11" ht="48" customHeight="1">
      <c r="A20" s="14" t="s">
        <v>26</v>
      </c>
      <c r="B20" s="15" t="s">
        <v>51</v>
      </c>
      <c r="C20" s="8" t="s">
        <v>46</v>
      </c>
      <c r="D20" s="9"/>
      <c r="E20" s="51">
        <f t="shared" si="2"/>
        <v>49</v>
      </c>
      <c r="F20" s="9"/>
      <c r="G20" s="9"/>
      <c r="H20" s="37">
        <v>19</v>
      </c>
      <c r="I20" s="43">
        <v>30</v>
      </c>
      <c r="J20" s="9"/>
      <c r="K20" s="9"/>
    </row>
    <row r="21" spans="1:11" ht="48" customHeight="1">
      <c r="A21" s="19" t="s">
        <v>57</v>
      </c>
      <c r="B21" s="19" t="s">
        <v>28</v>
      </c>
      <c r="C21" s="20" t="s">
        <v>46</v>
      </c>
      <c r="D21" s="21"/>
      <c r="E21" s="51">
        <f t="shared" si="2"/>
        <v>180</v>
      </c>
      <c r="F21" s="40"/>
      <c r="G21" s="40">
        <v>180</v>
      </c>
      <c r="H21" s="40">
        <v>180</v>
      </c>
      <c r="I21" s="40"/>
      <c r="J21" s="40"/>
      <c r="K21" s="40"/>
    </row>
    <row r="22" spans="1:12" ht="48" customHeight="1">
      <c r="A22" s="14" t="s">
        <v>27</v>
      </c>
      <c r="B22" s="41" t="s">
        <v>42</v>
      </c>
      <c r="C22" s="28" t="s">
        <v>63</v>
      </c>
      <c r="D22" s="29"/>
      <c r="E22" s="51">
        <f t="shared" si="2"/>
        <v>120</v>
      </c>
      <c r="F22" s="45"/>
      <c r="G22" s="45"/>
      <c r="H22" s="46">
        <v>74</v>
      </c>
      <c r="I22" s="47">
        <v>46</v>
      </c>
      <c r="J22" s="45"/>
      <c r="K22" s="49"/>
      <c r="L22" s="34"/>
    </row>
    <row r="23" spans="1:12" ht="48" customHeight="1">
      <c r="A23" s="14" t="s">
        <v>34</v>
      </c>
      <c r="B23" s="41" t="s">
        <v>43</v>
      </c>
      <c r="C23" s="28" t="s">
        <v>46</v>
      </c>
      <c r="D23" s="29"/>
      <c r="E23" s="51">
        <f t="shared" si="2"/>
        <v>63</v>
      </c>
      <c r="F23" s="45"/>
      <c r="G23" s="29"/>
      <c r="H23" s="37"/>
      <c r="I23" s="43">
        <v>63</v>
      </c>
      <c r="J23" s="29"/>
      <c r="K23" s="29"/>
      <c r="L23" s="34"/>
    </row>
    <row r="24" spans="1:12" ht="76.5" customHeight="1">
      <c r="A24" s="14" t="s">
        <v>45</v>
      </c>
      <c r="B24" s="48" t="s">
        <v>44</v>
      </c>
      <c r="C24" s="8" t="s">
        <v>63</v>
      </c>
      <c r="D24" s="9"/>
      <c r="E24" s="51">
        <f t="shared" si="2"/>
        <v>108</v>
      </c>
      <c r="F24" s="45"/>
      <c r="G24" s="29"/>
      <c r="H24" s="37"/>
      <c r="I24" s="37"/>
      <c r="J24" s="29">
        <v>66</v>
      </c>
      <c r="K24" s="29">
        <v>42</v>
      </c>
      <c r="L24" s="34"/>
    </row>
    <row r="25" spans="1:12" ht="76.5" customHeight="1">
      <c r="A25" s="26" t="s">
        <v>55</v>
      </c>
      <c r="B25" s="26" t="s">
        <v>31</v>
      </c>
      <c r="C25" s="8" t="s">
        <v>70</v>
      </c>
      <c r="D25" s="16"/>
      <c r="E25" s="51">
        <f t="shared" si="2"/>
        <v>32</v>
      </c>
      <c r="F25" s="45"/>
      <c r="G25" s="16"/>
      <c r="H25" s="37">
        <v>20</v>
      </c>
      <c r="I25" s="44">
        <v>12</v>
      </c>
      <c r="J25" s="29"/>
      <c r="K25" s="9"/>
      <c r="L25" s="34"/>
    </row>
    <row r="26" spans="1:12" ht="76.5" customHeight="1">
      <c r="A26" s="26" t="s">
        <v>56</v>
      </c>
      <c r="B26" s="26" t="s">
        <v>32</v>
      </c>
      <c r="C26" s="8" t="s">
        <v>70</v>
      </c>
      <c r="D26" s="16"/>
      <c r="E26" s="51">
        <f t="shared" si="2"/>
        <v>32</v>
      </c>
      <c r="F26" s="45"/>
      <c r="G26" s="16"/>
      <c r="H26" s="37">
        <v>20</v>
      </c>
      <c r="I26" s="44">
        <v>12</v>
      </c>
      <c r="J26" s="29"/>
      <c r="K26" s="9"/>
      <c r="L26" s="34"/>
    </row>
    <row r="27" spans="1:12" ht="76.5" customHeight="1">
      <c r="A27" s="19" t="s">
        <v>58</v>
      </c>
      <c r="B27" s="19" t="s">
        <v>28</v>
      </c>
      <c r="C27" s="20" t="s">
        <v>46</v>
      </c>
      <c r="D27" s="21"/>
      <c r="E27" s="51">
        <f t="shared" si="2"/>
        <v>72</v>
      </c>
      <c r="F27" s="21"/>
      <c r="G27" s="40">
        <v>72</v>
      </c>
      <c r="H27" s="40"/>
      <c r="I27" s="40">
        <v>72</v>
      </c>
      <c r="J27" s="21"/>
      <c r="K27" s="21"/>
      <c r="L27" s="34"/>
    </row>
    <row r="28" spans="1:11" ht="39" customHeight="1">
      <c r="A28" s="22" t="s">
        <v>29</v>
      </c>
      <c r="B28" s="23" t="s">
        <v>30</v>
      </c>
      <c r="C28" s="24" t="s">
        <v>66</v>
      </c>
      <c r="D28" s="25"/>
      <c r="E28" s="51">
        <f t="shared" si="2"/>
        <v>1224</v>
      </c>
      <c r="F28" s="39"/>
      <c r="G28" s="27">
        <f>I28+J28+K28</f>
        <v>1224</v>
      </c>
      <c r="H28" s="27"/>
      <c r="I28" s="27">
        <v>324</v>
      </c>
      <c r="J28" s="27">
        <v>360</v>
      </c>
      <c r="K28" s="27">
        <v>540</v>
      </c>
    </row>
    <row r="29" spans="1:12" ht="24.75" customHeight="1">
      <c r="A29" s="18" t="s">
        <v>54</v>
      </c>
      <c r="B29" s="17" t="s">
        <v>15</v>
      </c>
      <c r="C29" s="8" t="s">
        <v>48</v>
      </c>
      <c r="D29" s="3"/>
      <c r="E29" s="3">
        <f t="shared" si="2"/>
        <v>217</v>
      </c>
      <c r="F29" s="9"/>
      <c r="G29" s="9">
        <f>SUM(H29:K29)</f>
        <v>217</v>
      </c>
      <c r="H29" s="44">
        <v>51</v>
      </c>
      <c r="I29" s="44">
        <v>55</v>
      </c>
      <c r="J29" s="44">
        <v>51</v>
      </c>
      <c r="K29" s="43">
        <v>60</v>
      </c>
      <c r="L29" s="34"/>
    </row>
    <row r="30" spans="1:11" ht="24.75" customHeight="1">
      <c r="A30" s="110" t="s">
        <v>61</v>
      </c>
      <c r="B30" s="110"/>
      <c r="C30" s="111"/>
      <c r="D30" s="91"/>
      <c r="E30" s="91">
        <v>890</v>
      </c>
      <c r="F30" s="91"/>
      <c r="G30" s="91"/>
      <c r="H30" s="112">
        <f aca="true" t="shared" si="3" ref="E30:K30">H10+H11+H19+H29</f>
        <v>330</v>
      </c>
      <c r="I30" s="112">
        <f t="shared" si="3"/>
        <v>274</v>
      </c>
      <c r="J30" s="112">
        <f t="shared" si="3"/>
        <v>150</v>
      </c>
      <c r="K30" s="112">
        <f t="shared" si="3"/>
        <v>168</v>
      </c>
    </row>
    <row r="31" spans="1:11" s="94" customFormat="1" ht="24.75" customHeight="1">
      <c r="A31" s="95"/>
      <c r="B31" s="95" t="s">
        <v>71</v>
      </c>
      <c r="C31" s="92"/>
      <c r="D31" s="60"/>
      <c r="E31" s="60">
        <v>252</v>
      </c>
      <c r="F31" s="60"/>
      <c r="G31" s="60"/>
      <c r="H31" s="96"/>
      <c r="I31" s="96"/>
      <c r="J31" s="96"/>
      <c r="K31" s="96"/>
    </row>
    <row r="32" spans="1:11" s="94" customFormat="1" ht="24.75" customHeight="1">
      <c r="A32" s="95"/>
      <c r="B32" s="95" t="s">
        <v>72</v>
      </c>
      <c r="C32" s="92"/>
      <c r="D32" s="60"/>
      <c r="E32" s="60">
        <v>1224</v>
      </c>
      <c r="F32" s="60"/>
      <c r="G32" s="60"/>
      <c r="H32" s="97"/>
      <c r="I32" s="98"/>
      <c r="J32" s="97"/>
      <c r="K32" s="97"/>
    </row>
    <row r="33" spans="1:11" s="94" customFormat="1" ht="24.75" customHeight="1">
      <c r="A33" s="95"/>
      <c r="B33" s="95"/>
      <c r="C33" s="92"/>
      <c r="D33" s="60"/>
      <c r="E33" s="60"/>
      <c r="F33" s="60"/>
      <c r="G33" s="60"/>
      <c r="H33" s="96"/>
      <c r="I33" s="96"/>
      <c r="J33" s="96"/>
      <c r="K33" s="96"/>
    </row>
    <row r="34" spans="1:11" s="94" customFormat="1" ht="24.75" customHeight="1">
      <c r="A34" s="95"/>
      <c r="B34" s="95"/>
      <c r="C34" s="92"/>
      <c r="D34" s="60"/>
      <c r="E34" s="60"/>
      <c r="F34" s="60"/>
      <c r="G34" s="60"/>
      <c r="H34" s="93"/>
      <c r="I34" s="93"/>
      <c r="J34" s="93"/>
      <c r="K34" s="93"/>
    </row>
    <row r="35" spans="1:11" s="94" customFormat="1" ht="24.75" customHeight="1">
      <c r="A35" s="95"/>
      <c r="B35" s="61"/>
      <c r="C35" s="92"/>
      <c r="D35" s="60"/>
      <c r="E35" s="60"/>
      <c r="F35" s="99"/>
      <c r="G35" s="99"/>
      <c r="H35" s="100"/>
      <c r="I35" s="100"/>
      <c r="J35" s="100"/>
      <c r="K35" s="100"/>
    </row>
    <row r="36" spans="1:11" s="94" customFormat="1" ht="24.75" customHeight="1">
      <c r="A36" s="101"/>
      <c r="B36" s="102"/>
      <c r="C36" s="103"/>
      <c r="D36" s="99"/>
      <c r="E36" s="99"/>
      <c r="F36" s="99"/>
      <c r="G36" s="99"/>
      <c r="H36" s="100"/>
      <c r="I36" s="100"/>
      <c r="J36" s="100"/>
      <c r="K36" s="100"/>
    </row>
    <row r="37" spans="1:11" s="94" customFormat="1" ht="24.75" customHeight="1">
      <c r="A37" s="101"/>
      <c r="B37" s="102"/>
      <c r="C37" s="103"/>
      <c r="D37" s="99"/>
      <c r="E37" s="99"/>
      <c r="F37" s="99"/>
      <c r="G37" s="99"/>
      <c r="H37" s="100"/>
      <c r="I37" s="100"/>
      <c r="J37" s="100"/>
      <c r="K37" s="100"/>
    </row>
    <row r="38" spans="1:12" s="94" customFormat="1" ht="24.75" customHeight="1">
      <c r="A38" s="64"/>
      <c r="B38" s="64"/>
      <c r="C38" s="64"/>
      <c r="D38" s="64"/>
      <c r="E38" s="104"/>
      <c r="F38" s="105"/>
      <c r="G38" s="105"/>
      <c r="H38" s="100"/>
      <c r="I38" s="106"/>
      <c r="J38" s="100"/>
      <c r="K38" s="100"/>
      <c r="L38" s="99"/>
    </row>
    <row r="39" spans="1:12" s="94" customFormat="1" ht="24.75" customHeight="1">
      <c r="A39" s="64"/>
      <c r="B39" s="64"/>
      <c r="C39" s="64"/>
      <c r="D39" s="64"/>
      <c r="E39" s="104"/>
      <c r="F39" s="105"/>
      <c r="G39" s="105"/>
      <c r="H39" s="100"/>
      <c r="I39" s="100"/>
      <c r="J39" s="100"/>
      <c r="K39" s="100"/>
      <c r="L39" s="99"/>
    </row>
    <row r="40" spans="1:12" s="94" customFormat="1" ht="20.25">
      <c r="A40" s="64"/>
      <c r="B40" s="64"/>
      <c r="C40" s="64"/>
      <c r="D40" s="64"/>
      <c r="E40" s="104"/>
      <c r="F40" s="107"/>
      <c r="G40" s="107"/>
      <c r="H40" s="108"/>
      <c r="I40" s="108"/>
      <c r="J40" s="108"/>
      <c r="K40" s="108"/>
      <c r="L40" s="109"/>
    </row>
    <row r="41" spans="1:12" s="94" customFormat="1" ht="20.25">
      <c r="A41" s="64"/>
      <c r="B41" s="64"/>
      <c r="C41" s="64"/>
      <c r="D41" s="64"/>
      <c r="E41" s="104"/>
      <c r="F41" s="107"/>
      <c r="G41" s="107"/>
      <c r="H41" s="108"/>
      <c r="I41" s="108"/>
      <c r="J41" s="108"/>
      <c r="K41" s="108"/>
      <c r="L41" s="109"/>
    </row>
    <row r="42" spans="1:12" s="94" customFormat="1" ht="20.25">
      <c r="A42" s="64"/>
      <c r="B42" s="64"/>
      <c r="C42" s="64"/>
      <c r="D42" s="64"/>
      <c r="E42" s="104"/>
      <c r="F42" s="107"/>
      <c r="G42" s="107"/>
      <c r="H42" s="108"/>
      <c r="I42" s="108"/>
      <c r="J42" s="108"/>
      <c r="K42" s="108"/>
      <c r="L42" s="109"/>
    </row>
    <row r="43" spans="1:12" s="94" customFormat="1" ht="20.25">
      <c r="A43" s="64"/>
      <c r="B43" s="64"/>
      <c r="C43" s="64"/>
      <c r="D43" s="64"/>
      <c r="E43" s="104"/>
      <c r="F43" s="107"/>
      <c r="G43" s="107"/>
      <c r="H43" s="108"/>
      <c r="I43" s="108"/>
      <c r="J43" s="108"/>
      <c r="K43" s="108"/>
      <c r="L43" s="109"/>
    </row>
    <row r="44" s="94" customFormat="1" ht="12.75"/>
    <row r="45" s="94" customFormat="1" ht="12.75"/>
  </sheetData>
  <sheetProtection/>
  <mergeCells count="26">
    <mergeCell ref="A1:L1"/>
    <mergeCell ref="D2:G4"/>
    <mergeCell ref="A2:A8"/>
    <mergeCell ref="B2:B8"/>
    <mergeCell ref="C2:C8"/>
    <mergeCell ref="D5:D8"/>
    <mergeCell ref="E5:G5"/>
    <mergeCell ref="F6:G6"/>
    <mergeCell ref="E6:E8"/>
    <mergeCell ref="F7:F8"/>
    <mergeCell ref="G7:G8"/>
    <mergeCell ref="H2:L2"/>
    <mergeCell ref="H3:L3"/>
    <mergeCell ref="L6:L7"/>
    <mergeCell ref="H5:L5"/>
    <mergeCell ref="H6:H7"/>
    <mergeCell ref="H4:L4"/>
    <mergeCell ref="A30:B30"/>
    <mergeCell ref="F38:G38"/>
    <mergeCell ref="F39:G39"/>
    <mergeCell ref="E38:E43"/>
    <mergeCell ref="F40:G40"/>
    <mergeCell ref="F41:G41"/>
    <mergeCell ref="F42:G42"/>
    <mergeCell ref="F43:G43"/>
    <mergeCell ref="A38:D43"/>
  </mergeCells>
  <printOptions/>
  <pageMargins left="1.8503937007874016" right="0.7480314960629921" top="0.5118110236220472" bottom="0.5511811023622047" header="0.5118110236220472" footer="0.5118110236220472"/>
  <pageSetup fitToHeight="1" fitToWidth="1" horizontalDpi="600" verticalDpi="600" orientation="portrait" paperSize="9" scale="29" r:id="rId1"/>
  <rowBreaks count="1" manualBreakCount="1">
    <brk id="45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E2" sqref="E2:E9"/>
    </sheetView>
  </sheetViews>
  <sheetFormatPr defaultColWidth="9.140625" defaultRowHeight="12.75"/>
  <cols>
    <col min="2" max="2" width="17.140625" style="0" customWidth="1"/>
    <col min="3" max="3" width="39.140625" style="59" customWidth="1"/>
  </cols>
  <sheetData>
    <row r="2" spans="2:5" ht="26.25" customHeight="1">
      <c r="B2" s="3"/>
      <c r="C2" s="56" t="s">
        <v>53</v>
      </c>
      <c r="D2" s="50">
        <v>16</v>
      </c>
      <c r="E2" s="43">
        <v>15</v>
      </c>
    </row>
    <row r="3" spans="2:5" ht="20.25">
      <c r="B3" s="6" t="s">
        <v>18</v>
      </c>
      <c r="C3" s="15" t="s">
        <v>37</v>
      </c>
      <c r="D3" s="43">
        <v>23</v>
      </c>
      <c r="E3" s="9"/>
    </row>
    <row r="4" spans="2:5" ht="40.5">
      <c r="B4" s="6" t="s">
        <v>41</v>
      </c>
      <c r="C4" s="10" t="s">
        <v>40</v>
      </c>
      <c r="D4" s="29"/>
      <c r="E4" s="44">
        <v>32</v>
      </c>
    </row>
    <row r="5" spans="2:5" ht="20.25">
      <c r="B5" s="14" t="s">
        <v>27</v>
      </c>
      <c r="C5" s="57" t="s">
        <v>42</v>
      </c>
      <c r="D5" s="45">
        <v>16</v>
      </c>
      <c r="E5" s="49"/>
    </row>
    <row r="6" spans="2:5" ht="20.25">
      <c r="B6" s="14" t="s">
        <v>34</v>
      </c>
      <c r="C6" s="57" t="s">
        <v>43</v>
      </c>
      <c r="D6" s="29">
        <v>40</v>
      </c>
      <c r="E6" s="29">
        <v>23</v>
      </c>
    </row>
    <row r="7" spans="2:5" ht="20.25">
      <c r="B7" s="14" t="s">
        <v>45</v>
      </c>
      <c r="C7" s="58" t="s">
        <v>44</v>
      </c>
      <c r="D7" s="29">
        <v>28</v>
      </c>
      <c r="E7" s="29">
        <v>65</v>
      </c>
    </row>
    <row r="8" spans="2:5" ht="20.25">
      <c r="B8" s="22" t="s">
        <v>29</v>
      </c>
      <c r="C8" s="23" t="s">
        <v>30</v>
      </c>
      <c r="D8" s="27">
        <v>360</v>
      </c>
      <c r="E8" s="27">
        <v>480</v>
      </c>
    </row>
    <row r="9" spans="2:5" ht="20.25">
      <c r="B9" s="18" t="s">
        <v>54</v>
      </c>
      <c r="C9" s="17" t="s">
        <v>15</v>
      </c>
      <c r="D9" s="44">
        <v>27</v>
      </c>
      <c r="E9" s="43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Цибулькина М. Ю.</cp:lastModifiedBy>
  <cp:lastPrinted>2016-12-07T07:21:43Z</cp:lastPrinted>
  <dcterms:created xsi:type="dcterms:W3CDTF">1996-10-08T23:32:33Z</dcterms:created>
  <dcterms:modified xsi:type="dcterms:W3CDTF">2016-12-07T07:25:54Z</dcterms:modified>
  <cp:category/>
  <cp:version/>
  <cp:contentType/>
  <cp:contentStatus/>
</cp:coreProperties>
</file>